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azrsgov-my.sharepoint.com/personal/felipepr_sefaz_rs_gov_br/Documents/SCPI - Controle de Programas de Integridade/Outros - dúvidas etc/"/>
    </mc:Choice>
  </mc:AlternateContent>
  <xr:revisionPtr revIDLastSave="0" documentId="8_{A2298189-49E9-489C-9F8F-DFE532888749}" xr6:coauthVersionLast="47" xr6:coauthVersionMax="47" xr10:uidLastSave="{00000000-0000-0000-0000-000000000000}"/>
  <bookViews>
    <workbookView xWindow="-108" yWindow="-108" windowWidth="23256" windowHeight="12456" xr2:uid="{ABDE76A1-5BCA-479B-8A22-61ADB61531D4}"/>
  </bookViews>
  <sheets>
    <sheet name="Contagem de prazos" sheetId="3" r:id="rId1"/>
    <sheet name="anexo_feriados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14" i="3"/>
  <c r="C13" i="3"/>
  <c r="C5" i="3"/>
  <c r="C7" i="3" s="1"/>
  <c r="C15" i="3" l="1"/>
  <c r="C16" i="3" s="1"/>
</calcChain>
</file>

<file path=xl/sharedStrings.xml><?xml version="1.0" encoding="utf-8"?>
<sst xmlns="http://schemas.openxmlformats.org/spreadsheetml/2006/main" count="18" uniqueCount="17">
  <si>
    <t>https://sincage.sefaz.rs.gov.br/documento-completo/58bed51e-3750-4a8c-e433-08dc01548c56</t>
  </si>
  <si>
    <t>Dias de indisponibilidade do SCPI, excluindo feriados</t>
  </si>
  <si>
    <t>Data final do prazo</t>
  </si>
  <si>
    <t>Calendário oficial 2024</t>
  </si>
  <si>
    <t>Conforme Decreto nº 57.373/2023</t>
  </si>
  <si>
    <t>Dias corridos passados antes da 
suspensão dos prazos em 03/05/24</t>
  </si>
  <si>
    <t>Dias úteis passados antes da
 suspensão dos prazos  em 03/05/24</t>
  </si>
  <si>
    <t xml:space="preserve">Contagem do prazo de 10 ou 15 dias úteis para complementação a pedido de Certificado </t>
  </si>
  <si>
    <t>tem que dar</t>
  </si>
  <si>
    <t>Data em que foi assinado o contrato que obriga a empresa a obter o Certificado (formato DD/MM/AA):</t>
  </si>
  <si>
    <t>Data em que a empresa recebeu o e-mail da CAGE com pedido de complementação ao pedido de Certificado (formato DD/MM/AA)</t>
  </si>
  <si>
    <t xml:space="preserve">tem que dar </t>
  </si>
  <si>
    <t>ok</t>
  </si>
  <si>
    <t>Prazo remanescente, 
contado a partir de 17/07/24</t>
  </si>
  <si>
    <t>Prazo em dias úteis remanescente, 
contado a partir de 17/07/24</t>
  </si>
  <si>
    <t>Prazo aplicável, em dias úteis. 15 dias úteis se 
enquadrado no art. 2º da Portaria CAGE 20/24</t>
  </si>
  <si>
    <t>Contagem do prazo de 180 dias corridos para pedir Certificado de Apresentação de Programa de Integridade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</si>
</sst>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6" formatCode="d/m/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/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3" borderId="0" xfId="0" applyFont="1" applyFill="1"/>
    <xf numFmtId="164" fontId="0" fillId="3" borderId="0" xfId="0" applyNumberFormat="1" applyFill="1"/>
    <xf numFmtId="1" fontId="0" fillId="3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right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wrapText="1"/>
    </xf>
    <xf numFmtId="164" fontId="5" fillId="3" borderId="0" xfId="0" applyNumberFormat="1" applyFont="1" applyFill="1"/>
    <xf numFmtId="0" fontId="5" fillId="3" borderId="0" xfId="0" applyFont="1" applyFill="1"/>
    <xf numFmtId="14" fontId="5" fillId="3" borderId="0" xfId="0" applyNumberFormat="1" applyFont="1" applyFill="1"/>
    <xf numFmtId="16" fontId="5" fillId="3" borderId="0" xfId="0" applyNumberFormat="1" applyFont="1" applyFill="1"/>
    <xf numFmtId="166" fontId="5" fillId="3" borderId="0" xfId="0" applyNumberFormat="1" applyFont="1" applyFill="1"/>
    <xf numFmtId="1" fontId="0" fillId="3" borderId="1" xfId="0" applyNumberForma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sincage.sefaz.rs.gov.br/documento-completo/58bed51e-3750-4a8c-e433-08dc01548c56" TargetMode="External"/><Relationship Id="rId1" Type="http://schemas.openxmlformats.org/officeDocument/2006/relationships/hyperlink" Target="http://www.legislacao.sefaz.rs.gov.br/Site/Document.aspx?inpKey=292354&amp;inpCodDispositive=&amp;inpDsKeywords=feri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9D36-4F2E-4BD3-8857-EE8AD76A4A37}">
  <dimension ref="A2:L16"/>
  <sheetViews>
    <sheetView tabSelected="1" workbookViewId="0">
      <selection activeCell="F5" sqref="F5"/>
    </sheetView>
  </sheetViews>
  <sheetFormatPr defaultRowHeight="14.4" x14ac:dyDescent="0.3"/>
  <cols>
    <col min="1" max="1" width="6" style="4" customWidth="1"/>
    <col min="2" max="2" width="59.21875" style="4" customWidth="1"/>
    <col min="3" max="3" width="24.109375" style="4" customWidth="1"/>
    <col min="4" max="4" width="8.33203125" style="7" bestFit="1" customWidth="1"/>
    <col min="5" max="5" width="6.33203125" style="4" bestFit="1" customWidth="1"/>
    <col min="6" max="6" width="8.88671875" style="4"/>
    <col min="7" max="7" width="10.33203125" style="4" bestFit="1" customWidth="1"/>
    <col min="8" max="16384" width="8.88671875" style="4"/>
  </cols>
  <sheetData>
    <row r="2" spans="1:12" x14ac:dyDescent="0.3">
      <c r="A2" s="6" t="s">
        <v>16</v>
      </c>
    </row>
    <row r="4" spans="1:12" ht="28.8" x14ac:dyDescent="0.3">
      <c r="B4" s="10" t="s">
        <v>9</v>
      </c>
      <c r="C4" s="12"/>
    </row>
    <row r="5" spans="1:12" ht="28.8" x14ac:dyDescent="0.3">
      <c r="B5" s="13" t="s">
        <v>5</v>
      </c>
      <c r="C5" s="14" t="str">
        <f>IF(ISBLANK(C4),"Preencher célula amarela",D5-C4)</f>
        <v>Preencher célula amarela</v>
      </c>
      <c r="D5" s="16">
        <v>45414</v>
      </c>
    </row>
    <row r="6" spans="1:12" ht="28.8" x14ac:dyDescent="0.3">
      <c r="B6" s="13" t="s">
        <v>13</v>
      </c>
      <c r="C6" s="14" t="str">
        <f>IF(ISBLANK(C4),"Preencher célula amarela",180-C5)</f>
        <v>Preencher célula amarela</v>
      </c>
      <c r="D6" s="16"/>
    </row>
    <row r="7" spans="1:12" x14ac:dyDescent="0.3">
      <c r="B7" s="9" t="s">
        <v>2</v>
      </c>
      <c r="C7" s="23" t="str">
        <f>IF(ISBLANK(C4),"Preencher célula amarela",D7+C6)</f>
        <v>Preencher célula amarela</v>
      </c>
      <c r="D7" s="16">
        <v>45489</v>
      </c>
    </row>
    <row r="10" spans="1:12" x14ac:dyDescent="0.3">
      <c r="A10" s="6" t="s">
        <v>7</v>
      </c>
    </row>
    <row r="12" spans="1:12" ht="28.8" x14ac:dyDescent="0.3">
      <c r="B12" s="10" t="s">
        <v>10</v>
      </c>
      <c r="C12" s="12"/>
      <c r="D12" s="16"/>
      <c r="E12" s="17"/>
      <c r="F12" s="17"/>
      <c r="G12" s="18">
        <v>45399</v>
      </c>
      <c r="H12" s="17" t="s">
        <v>8</v>
      </c>
      <c r="I12" s="17"/>
      <c r="J12" s="19">
        <v>45414</v>
      </c>
      <c r="K12" s="17" t="s">
        <v>12</v>
      </c>
      <c r="L12" s="17"/>
    </row>
    <row r="13" spans="1:12" ht="28.8" x14ac:dyDescent="0.3">
      <c r="B13" s="15" t="s">
        <v>15</v>
      </c>
      <c r="C13" s="21" t="str">
        <f>IF(ISBLANK(C12),"Preencher célula amarela",IF(C12&gt;=D13,IF(C12&lt;E13,15,10),10))</f>
        <v>Preencher célula amarela</v>
      </c>
      <c r="D13" s="16">
        <v>45400</v>
      </c>
      <c r="E13" s="20">
        <v>45537</v>
      </c>
      <c r="F13" s="17"/>
      <c r="G13" s="18">
        <v>45400</v>
      </c>
      <c r="H13" s="17" t="s">
        <v>11</v>
      </c>
      <c r="I13" s="17"/>
      <c r="J13" s="19">
        <v>45497</v>
      </c>
      <c r="K13" s="17"/>
      <c r="L13" s="17"/>
    </row>
    <row r="14" spans="1:12" ht="28.8" x14ac:dyDescent="0.3">
      <c r="B14" s="13" t="s">
        <v>6</v>
      </c>
      <c r="C14" s="8" t="str">
        <f>IF(ISBLANK(C12),"Preencher célula amarela",NETWORKDAYS(C12+1,D14,anexo_feriados!B3:B90))</f>
        <v>Preencher célula amarela</v>
      </c>
      <c r="D14" s="16">
        <v>45414</v>
      </c>
      <c r="E14" s="17"/>
      <c r="F14" s="17"/>
      <c r="G14" s="18">
        <v>45401</v>
      </c>
      <c r="H14" s="17"/>
      <c r="I14" s="17"/>
      <c r="J14" s="19">
        <v>45498</v>
      </c>
      <c r="K14" s="17"/>
      <c r="L14" s="17"/>
    </row>
    <row r="15" spans="1:12" ht="28.8" x14ac:dyDescent="0.3">
      <c r="B15" s="13" t="s">
        <v>14</v>
      </c>
      <c r="C15" s="8" t="str">
        <f>IF(ISBLANK(C12),"Preencher célula amarela",IF(C14&lt;=0,C13,C13-C14))</f>
        <v>Preencher célula amarela</v>
      </c>
      <c r="D15" s="16"/>
      <c r="E15" s="17"/>
      <c r="F15" s="17"/>
      <c r="G15" s="18">
        <v>45491</v>
      </c>
      <c r="H15" s="17"/>
      <c r="I15" s="17"/>
      <c r="J15" s="19">
        <v>45512</v>
      </c>
      <c r="K15" s="17"/>
      <c r="L15" s="17"/>
    </row>
    <row r="16" spans="1:12" x14ac:dyDescent="0.3">
      <c r="B16" s="9" t="s">
        <v>2</v>
      </c>
      <c r="C16" s="22" t="str">
        <f>IF(ISBLANK(C12),"Preencher célula amarela",IF(C15&lt;=0,WORKDAY(C12,C13,anexo_feriados!B3:B90),IF(C12&lt;D16,WORKDAY(D16,C15,anexo_feriados!B3:B90),WORKDAY(C12,C15,anexo_feriados!B3:B90))))</f>
        <v>Preencher célula amarela</v>
      </c>
      <c r="D16" s="16">
        <v>45489</v>
      </c>
      <c r="E16" s="17"/>
      <c r="F16" s="17"/>
      <c r="G16" s="17"/>
      <c r="H16" s="17"/>
      <c r="I16" s="17"/>
      <c r="J16" s="17"/>
      <c r="K16" s="17"/>
      <c r="L16" s="1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58D6-77DA-4022-B0FF-449865E1405D}">
  <dimension ref="A2:I90"/>
  <sheetViews>
    <sheetView topLeftCell="A71" workbookViewId="0">
      <selection activeCell="B90" sqref="B90"/>
    </sheetView>
  </sheetViews>
  <sheetFormatPr defaultColWidth="8.77734375" defaultRowHeight="14.4" x14ac:dyDescent="0.3"/>
  <cols>
    <col min="1" max="1" width="25" customWidth="1"/>
    <col min="2" max="2" width="28.33203125" customWidth="1"/>
  </cols>
  <sheetData>
    <row r="2" spans="2:9" ht="26.4" customHeight="1" x14ac:dyDescent="0.3">
      <c r="B2" s="11" t="s">
        <v>3</v>
      </c>
      <c r="I2" s="1"/>
    </row>
    <row r="3" spans="2:9" x14ac:dyDescent="0.3">
      <c r="B3" s="2">
        <v>45292</v>
      </c>
      <c r="D3" t="s">
        <v>4</v>
      </c>
    </row>
    <row r="4" spans="2:9" x14ac:dyDescent="0.3">
      <c r="B4" s="2">
        <v>45324</v>
      </c>
      <c r="D4" s="1" t="s">
        <v>0</v>
      </c>
    </row>
    <row r="5" spans="2:9" x14ac:dyDescent="0.3">
      <c r="B5" s="2">
        <v>45334</v>
      </c>
    </row>
    <row r="6" spans="2:9" x14ac:dyDescent="0.3">
      <c r="B6" s="2">
        <v>45335</v>
      </c>
    </row>
    <row r="7" spans="2:9" x14ac:dyDescent="0.3">
      <c r="B7" s="2">
        <v>45380</v>
      </c>
    </row>
    <row r="8" spans="2:9" x14ac:dyDescent="0.3">
      <c r="B8" s="2">
        <v>45403</v>
      </c>
    </row>
    <row r="9" spans="2:9" x14ac:dyDescent="0.3">
      <c r="B9" s="2">
        <v>45413</v>
      </c>
    </row>
    <row r="10" spans="2:9" x14ac:dyDescent="0.3">
      <c r="B10" s="2">
        <v>45442</v>
      </c>
    </row>
    <row r="11" spans="2:9" x14ac:dyDescent="0.3">
      <c r="B11" s="2">
        <v>45555</v>
      </c>
    </row>
    <row r="12" spans="2:9" x14ac:dyDescent="0.3">
      <c r="B12" s="2">
        <v>45593</v>
      </c>
    </row>
    <row r="13" spans="2:9" x14ac:dyDescent="0.3">
      <c r="B13" s="2">
        <v>45611</v>
      </c>
    </row>
    <row r="14" spans="2:9" x14ac:dyDescent="0.3">
      <c r="B14" s="2">
        <v>45650</v>
      </c>
    </row>
    <row r="15" spans="2:9" x14ac:dyDescent="0.3">
      <c r="B15" s="2">
        <v>45651</v>
      </c>
    </row>
    <row r="16" spans="2:9" x14ac:dyDescent="0.3">
      <c r="B16" s="2">
        <v>45657</v>
      </c>
    </row>
    <row r="17" spans="1:2" ht="28.8" x14ac:dyDescent="0.3">
      <c r="A17" s="3" t="s">
        <v>1</v>
      </c>
      <c r="B17" s="5">
        <v>45415</v>
      </c>
    </row>
    <row r="18" spans="1:2" x14ac:dyDescent="0.3">
      <c r="A18" s="3"/>
      <c r="B18" s="5">
        <v>45416</v>
      </c>
    </row>
    <row r="19" spans="1:2" x14ac:dyDescent="0.3">
      <c r="B19" s="5">
        <v>45417</v>
      </c>
    </row>
    <row r="20" spans="1:2" x14ac:dyDescent="0.3">
      <c r="B20" s="5">
        <v>45418</v>
      </c>
    </row>
    <row r="21" spans="1:2" x14ac:dyDescent="0.3">
      <c r="B21" s="5">
        <v>45419</v>
      </c>
    </row>
    <row r="22" spans="1:2" x14ac:dyDescent="0.3">
      <c r="B22" s="5">
        <v>45420</v>
      </c>
    </row>
    <row r="23" spans="1:2" x14ac:dyDescent="0.3">
      <c r="B23" s="5">
        <v>45421</v>
      </c>
    </row>
    <row r="24" spans="1:2" x14ac:dyDescent="0.3">
      <c r="B24" s="5">
        <v>45422</v>
      </c>
    </row>
    <row r="25" spans="1:2" x14ac:dyDescent="0.3">
      <c r="B25" s="5">
        <v>45423</v>
      </c>
    </row>
    <row r="26" spans="1:2" x14ac:dyDescent="0.3">
      <c r="B26" s="5">
        <v>45424</v>
      </c>
    </row>
    <row r="27" spans="1:2" x14ac:dyDescent="0.3">
      <c r="B27" s="5">
        <v>45425</v>
      </c>
    </row>
    <row r="28" spans="1:2" x14ac:dyDescent="0.3">
      <c r="B28" s="5">
        <v>45426</v>
      </c>
    </row>
    <row r="29" spans="1:2" x14ac:dyDescent="0.3">
      <c r="B29" s="5">
        <v>45427</v>
      </c>
    </row>
    <row r="30" spans="1:2" x14ac:dyDescent="0.3">
      <c r="B30" s="5">
        <v>45428</v>
      </c>
    </row>
    <row r="31" spans="1:2" x14ac:dyDescent="0.3">
      <c r="B31" s="5">
        <v>45429</v>
      </c>
    </row>
    <row r="32" spans="1:2" x14ac:dyDescent="0.3">
      <c r="B32" s="5">
        <v>45430</v>
      </c>
    </row>
    <row r="33" spans="2:2" x14ac:dyDescent="0.3">
      <c r="B33" s="5">
        <v>45431</v>
      </c>
    </row>
    <row r="34" spans="2:2" x14ac:dyDescent="0.3">
      <c r="B34" s="5">
        <v>45432</v>
      </c>
    </row>
    <row r="35" spans="2:2" x14ac:dyDescent="0.3">
      <c r="B35" s="5">
        <v>45433</v>
      </c>
    </row>
    <row r="36" spans="2:2" x14ac:dyDescent="0.3">
      <c r="B36" s="5">
        <v>45434</v>
      </c>
    </row>
    <row r="37" spans="2:2" x14ac:dyDescent="0.3">
      <c r="B37" s="5">
        <v>45435</v>
      </c>
    </row>
    <row r="38" spans="2:2" x14ac:dyDescent="0.3">
      <c r="B38" s="5">
        <v>45436</v>
      </c>
    </row>
    <row r="39" spans="2:2" x14ac:dyDescent="0.3">
      <c r="B39" s="5">
        <v>45437</v>
      </c>
    </row>
    <row r="40" spans="2:2" x14ac:dyDescent="0.3">
      <c r="B40" s="5">
        <v>45438</v>
      </c>
    </row>
    <row r="41" spans="2:2" x14ac:dyDescent="0.3">
      <c r="B41" s="5">
        <v>45439</v>
      </c>
    </row>
    <row r="42" spans="2:2" x14ac:dyDescent="0.3">
      <c r="B42" s="5">
        <v>45440</v>
      </c>
    </row>
    <row r="43" spans="2:2" x14ac:dyDescent="0.3">
      <c r="B43" s="5">
        <v>45441</v>
      </c>
    </row>
    <row r="44" spans="2:2" x14ac:dyDescent="0.3">
      <c r="B44" s="5">
        <v>45443</v>
      </c>
    </row>
    <row r="45" spans="2:2" x14ac:dyDescent="0.3">
      <c r="B45" s="5">
        <v>45444</v>
      </c>
    </row>
    <row r="46" spans="2:2" x14ac:dyDescent="0.3">
      <c r="B46" s="5">
        <v>45445</v>
      </c>
    </row>
    <row r="47" spans="2:2" x14ac:dyDescent="0.3">
      <c r="B47" s="5">
        <v>45446</v>
      </c>
    </row>
    <row r="48" spans="2:2" x14ac:dyDescent="0.3">
      <c r="B48" s="5">
        <v>45447</v>
      </c>
    </row>
    <row r="49" spans="2:2" x14ac:dyDescent="0.3">
      <c r="B49" s="5">
        <v>45448</v>
      </c>
    </row>
    <row r="50" spans="2:2" x14ac:dyDescent="0.3">
      <c r="B50" s="5">
        <v>45449</v>
      </c>
    </row>
    <row r="51" spans="2:2" x14ac:dyDescent="0.3">
      <c r="B51" s="5">
        <v>45450</v>
      </c>
    </row>
    <row r="52" spans="2:2" x14ac:dyDescent="0.3">
      <c r="B52" s="5">
        <v>45451</v>
      </c>
    </row>
    <row r="53" spans="2:2" x14ac:dyDescent="0.3">
      <c r="B53" s="5">
        <v>45452</v>
      </c>
    </row>
    <row r="54" spans="2:2" x14ac:dyDescent="0.3">
      <c r="B54" s="5">
        <v>45453</v>
      </c>
    </row>
    <row r="55" spans="2:2" x14ac:dyDescent="0.3">
      <c r="B55" s="5">
        <v>45454</v>
      </c>
    </row>
    <row r="56" spans="2:2" x14ac:dyDescent="0.3">
      <c r="B56" s="5">
        <v>45455</v>
      </c>
    </row>
    <row r="57" spans="2:2" x14ac:dyDescent="0.3">
      <c r="B57" s="5">
        <v>45456</v>
      </c>
    </row>
    <row r="58" spans="2:2" x14ac:dyDescent="0.3">
      <c r="B58" s="5">
        <v>45457</v>
      </c>
    </row>
    <row r="59" spans="2:2" x14ac:dyDescent="0.3">
      <c r="B59" s="5">
        <v>45458</v>
      </c>
    </row>
    <row r="60" spans="2:2" x14ac:dyDescent="0.3">
      <c r="B60" s="5">
        <v>45459</v>
      </c>
    </row>
    <row r="61" spans="2:2" x14ac:dyDescent="0.3">
      <c r="B61" s="5">
        <v>45460</v>
      </c>
    </row>
    <row r="62" spans="2:2" x14ac:dyDescent="0.3">
      <c r="B62" s="5">
        <v>45461</v>
      </c>
    </row>
    <row r="63" spans="2:2" x14ac:dyDescent="0.3">
      <c r="B63" s="5">
        <v>45462</v>
      </c>
    </row>
    <row r="64" spans="2:2" x14ac:dyDescent="0.3">
      <c r="B64" s="5">
        <v>45463</v>
      </c>
    </row>
    <row r="65" spans="2:2" x14ac:dyDescent="0.3">
      <c r="B65" s="5">
        <v>45464</v>
      </c>
    </row>
    <row r="66" spans="2:2" x14ac:dyDescent="0.3">
      <c r="B66" s="5">
        <v>45465</v>
      </c>
    </row>
    <row r="67" spans="2:2" x14ac:dyDescent="0.3">
      <c r="B67" s="5">
        <v>45466</v>
      </c>
    </row>
    <row r="68" spans="2:2" x14ac:dyDescent="0.3">
      <c r="B68" s="5">
        <v>45467</v>
      </c>
    </row>
    <row r="69" spans="2:2" x14ac:dyDescent="0.3">
      <c r="B69" s="5">
        <v>45468</v>
      </c>
    </row>
    <row r="70" spans="2:2" x14ac:dyDescent="0.3">
      <c r="B70" s="5">
        <v>45469</v>
      </c>
    </row>
    <row r="71" spans="2:2" x14ac:dyDescent="0.3">
      <c r="B71" s="5">
        <v>45470</v>
      </c>
    </row>
    <row r="72" spans="2:2" x14ac:dyDescent="0.3">
      <c r="B72" s="5">
        <v>45471</v>
      </c>
    </row>
    <row r="73" spans="2:2" x14ac:dyDescent="0.3">
      <c r="B73" s="5">
        <v>45472</v>
      </c>
    </row>
    <row r="74" spans="2:2" x14ac:dyDescent="0.3">
      <c r="B74" s="5">
        <v>45473</v>
      </c>
    </row>
    <row r="75" spans="2:2" x14ac:dyDescent="0.3">
      <c r="B75" s="5">
        <v>45474</v>
      </c>
    </row>
    <row r="76" spans="2:2" x14ac:dyDescent="0.3">
      <c r="B76" s="5">
        <v>45475</v>
      </c>
    </row>
    <row r="77" spans="2:2" x14ac:dyDescent="0.3">
      <c r="B77" s="5">
        <v>45476</v>
      </c>
    </row>
    <row r="78" spans="2:2" x14ac:dyDescent="0.3">
      <c r="B78" s="5">
        <v>45477</v>
      </c>
    </row>
    <row r="79" spans="2:2" x14ac:dyDescent="0.3">
      <c r="B79" s="5">
        <v>45478</v>
      </c>
    </row>
    <row r="80" spans="2:2" x14ac:dyDescent="0.3">
      <c r="B80" s="5">
        <v>45479</v>
      </c>
    </row>
    <row r="81" spans="2:2" x14ac:dyDescent="0.3">
      <c r="B81" s="5">
        <v>45480</v>
      </c>
    </row>
    <row r="82" spans="2:2" x14ac:dyDescent="0.3">
      <c r="B82" s="5">
        <v>45481</v>
      </c>
    </row>
    <row r="83" spans="2:2" x14ac:dyDescent="0.3">
      <c r="B83" s="5">
        <v>45482</v>
      </c>
    </row>
    <row r="84" spans="2:2" x14ac:dyDescent="0.3">
      <c r="B84" s="5">
        <v>45483</v>
      </c>
    </row>
    <row r="85" spans="2:2" x14ac:dyDescent="0.3">
      <c r="B85" s="5">
        <v>45484</v>
      </c>
    </row>
    <row r="86" spans="2:2" x14ac:dyDescent="0.3">
      <c r="B86" s="5">
        <v>45485</v>
      </c>
    </row>
    <row r="87" spans="2:2" x14ac:dyDescent="0.3">
      <c r="B87" s="5">
        <v>45486</v>
      </c>
    </row>
    <row r="88" spans="2:2" x14ac:dyDescent="0.3">
      <c r="B88" s="5">
        <v>45487</v>
      </c>
    </row>
    <row r="89" spans="2:2" x14ac:dyDescent="0.3">
      <c r="B89" s="5">
        <v>45488</v>
      </c>
    </row>
    <row r="90" spans="2:2" x14ac:dyDescent="0.3">
      <c r="B90" s="5">
        <v>45489</v>
      </c>
    </row>
  </sheetData>
  <hyperlinks>
    <hyperlink ref="B2" r:id="rId1" display="Calendário oficial 2023_x000a__x000a_Decreto nº 56.699/2022" xr:uid="{9A9F6E9F-2DBF-4765-A524-D49AA9BC0D52}"/>
    <hyperlink ref="D4" r:id="rId2" xr:uid="{55B2722D-CEAE-4934-8049-1A2CE7E4FC81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Contagem de prazos</vt:lpstr>
      <vt:lpstr>anexo_feriados</vt:lpstr>
    </vt:vector>
  </TitlesOfParts>
  <Company>SEFAZRS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Andres Pizzato Reis</dc:creator>
  <cp:lastModifiedBy>Felipe Andres Pizzato Reis</cp:lastModifiedBy>
  <dcterms:created xsi:type="dcterms:W3CDTF">2024-07-03T17:06:25Z</dcterms:created>
  <dcterms:modified xsi:type="dcterms:W3CDTF">2024-07-16T18:34:01Z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2024-07-03T17:52:20Z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aabeb030-e970-4956-8849-01f5e7b70134</vt:lpwstr>
  </property>
  <property fmtid="{D5CDD505-2E9C-101B-9397-08002B2CF9AE}" pid="8" name="MSIP_Label_aad1aa98-b4b6-4f6d-a238-eb87b534c92d_ContentBits">
    <vt:lpwstr>0</vt:lpwstr>
  </property>
</Properties>
</file>